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'awardweb'!$A$1:$E$62</definedName>
    <definedName name="_xlnm.Print_Titles" localSheetId="0">'awardweb'!$1:$1</definedName>
  </definedNames>
  <calcPr fullCalcOnLoad="1"/>
</workbook>
</file>

<file path=xl/sharedStrings.xml><?xml version="1.0" encoding="utf-8"?>
<sst xmlns="http://schemas.openxmlformats.org/spreadsheetml/2006/main" count="201" uniqueCount="65">
  <si>
    <t>Jurisdiction Name</t>
  </si>
  <si>
    <t>Government Type</t>
  </si>
  <si>
    <t>Eligible Individual Allocation</t>
  </si>
  <si>
    <t>Eligible Joint Allocation</t>
  </si>
  <si>
    <t>MT</t>
  </si>
  <si>
    <t>BIG HORN COUNTY</t>
  </si>
  <si>
    <t>BROADWATER COUNTY</t>
  </si>
  <si>
    <t>CARBON COUNTY</t>
  </si>
  <si>
    <t>RED LODGE CITY</t>
  </si>
  <si>
    <t>$10,912</t>
  </si>
  <si>
    <t>CASCADE COUNTY</t>
  </si>
  <si>
    <t>GREAT FALLS CITY</t>
  </si>
  <si>
    <t>ANACONDA-DEER LODGE COUNTY</t>
  </si>
  <si>
    <t>FERGUS COUNTY</t>
  </si>
  <si>
    <t>LEWISTOWN CITY</t>
  </si>
  <si>
    <t>$15,437</t>
  </si>
  <si>
    <t>FLATHEAD COUNTY</t>
  </si>
  <si>
    <t>COLUMBIA FALLS CITY</t>
  </si>
  <si>
    <t>KALISPELL CITY</t>
  </si>
  <si>
    <t>WHITEFISH CITY</t>
  </si>
  <si>
    <t>BELGRADE CITY</t>
  </si>
  <si>
    <t>BOZEMAN CITY</t>
  </si>
  <si>
    <t>GLACIER COUNTY</t>
  </si>
  <si>
    <t>CUT BANK CITY</t>
  </si>
  <si>
    <t>$51,102</t>
  </si>
  <si>
    <t>HILL COUNTY</t>
  </si>
  <si>
    <t>HAVRE CITY</t>
  </si>
  <si>
    <t>$56,426</t>
  </si>
  <si>
    <t>POLSON CITY</t>
  </si>
  <si>
    <t>RONAN CITY</t>
  </si>
  <si>
    <t>LEWIS AND CLARK COUNTY</t>
  </si>
  <si>
    <t>HELENA CITY</t>
  </si>
  <si>
    <t>LIBBY CITY</t>
  </si>
  <si>
    <t>MISSOULA COUNTY</t>
  </si>
  <si>
    <t>MISSOULA CITY</t>
  </si>
  <si>
    <t>MUSSELSHELL COUNTY</t>
  </si>
  <si>
    <t>RAVALLI COUNTY</t>
  </si>
  <si>
    <t>HAMILTON CITY</t>
  </si>
  <si>
    <t>STEVENSVILLE TOWN</t>
  </si>
  <si>
    <t>ROSEBUD COUNTY</t>
  </si>
  <si>
    <t>SANDERS COUNTY</t>
  </si>
  <si>
    <t>BUTTE-SILVER BOW CITY AND COUNTY</t>
  </si>
  <si>
    <t>TOOLE COUNTY</t>
  </si>
  <si>
    <t>YELLOWSTONE COUNTY</t>
  </si>
  <si>
    <t>BILLINGS CITY</t>
  </si>
  <si>
    <t>LAUREL CITY</t>
  </si>
  <si>
    <t>*</t>
  </si>
  <si>
    <t>County</t>
  </si>
  <si>
    <t/>
  </si>
  <si>
    <t>Municipal</t>
  </si>
  <si>
    <t>JEFFERSON COUNTY</t>
  </si>
  <si>
    <t>LAKE COUNTY</t>
  </si>
  <si>
    <t>LIVINGSTON CITY</t>
  </si>
  <si>
    <t>Local total</t>
  </si>
  <si>
    <t>State award</t>
  </si>
  <si>
    <t>MINERAL COUNTY</t>
  </si>
  <si>
    <t>PARK COUNTY</t>
  </si>
  <si>
    <t>GALLATIN COUNTY</t>
  </si>
  <si>
    <t>Grand total for Montana</t>
  </si>
  <si>
    <t>TETON COUNTY</t>
  </si>
  <si>
    <t>POWELL COUNTY</t>
  </si>
  <si>
    <t>State</t>
  </si>
  <si>
    <t>LINCOLN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</si>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</sst>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3" fontId="0" fillId="0" borderId="0" xfId="0" applyNumberFormat="1" applyFill="1" applyAlignment="1">
      <alignment horizontal="center" vertical="center" wrapText="1"/>
    </xf>
    <xf numFmtId="0" fontId="0" fillId="0" borderId="0" xfId="0" applyFill="1" applyAlignment="1">
      <alignment/>
    </xf>
    <xf numFmtId="164"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4"/>
  <sheetViews>
    <sheetView tabSelected="1" workbookViewId="0" topLeftCell="A1">
      <pane ySplit="1" topLeftCell="BM44" activePane="bottomLeft" state="frozen"/>
      <selection pane="topLeft" activeCell="A1" sqref="A1"/>
      <selection pane="bottomLeft" activeCell="H48" sqref="H48"/>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61</v>
      </c>
      <c r="B1" s="6" t="s">
        <v>0</v>
      </c>
      <c r="C1" s="6" t="s">
        <v>1</v>
      </c>
      <c r="D1" s="7" t="s">
        <v>2</v>
      </c>
      <c r="E1" s="7" t="s">
        <v>3</v>
      </c>
    </row>
    <row r="2" spans="1:5" ht="12.75">
      <c r="A2" s="20" t="s">
        <v>4</v>
      </c>
      <c r="B2" s="20" t="s">
        <v>7</v>
      </c>
      <c r="C2" s="20" t="s">
        <v>47</v>
      </c>
      <c r="D2" s="21" t="s">
        <v>46</v>
      </c>
      <c r="E2" s="22" t="s">
        <v>48</v>
      </c>
    </row>
    <row r="3" spans="1:5" ht="12.75">
      <c r="A3" s="20" t="s">
        <v>4</v>
      </c>
      <c r="B3" s="20" t="s">
        <v>8</v>
      </c>
      <c r="C3" s="20" t="s">
        <v>49</v>
      </c>
      <c r="D3" s="21">
        <v>10912</v>
      </c>
      <c r="E3" s="22" t="s">
        <v>9</v>
      </c>
    </row>
    <row r="4" spans="1:5" ht="12.75">
      <c r="A4" s="8" t="s">
        <v>48</v>
      </c>
      <c r="B4" s="8" t="s">
        <v>48</v>
      </c>
      <c r="C4" s="8" t="s">
        <v>48</v>
      </c>
      <c r="D4" s="9"/>
      <c r="E4" s="10" t="s">
        <v>48</v>
      </c>
    </row>
    <row r="5" spans="1:5" ht="12.75">
      <c r="A5" s="20" t="s">
        <v>4</v>
      </c>
      <c r="B5" s="20" t="s">
        <v>10</v>
      </c>
      <c r="C5" s="20" t="s">
        <v>47</v>
      </c>
      <c r="D5" s="21">
        <v>32471</v>
      </c>
      <c r="E5" s="22" t="s">
        <v>48</v>
      </c>
    </row>
    <row r="6" spans="1:5" ht="12.75">
      <c r="A6" s="20" t="s">
        <v>4</v>
      </c>
      <c r="B6" s="20" t="s">
        <v>11</v>
      </c>
      <c r="C6" s="20" t="s">
        <v>49</v>
      </c>
      <c r="D6" s="21">
        <v>142395</v>
      </c>
      <c r="E6" s="23">
        <f>SUM(D5:D6)</f>
        <v>174866</v>
      </c>
    </row>
    <row r="7" spans="1:5" ht="12.75">
      <c r="A7" s="8" t="s">
        <v>48</v>
      </c>
      <c r="B7" s="8" t="s">
        <v>48</v>
      </c>
      <c r="C7" s="8" t="s">
        <v>48</v>
      </c>
      <c r="D7" s="9"/>
      <c r="E7" s="10" t="s">
        <v>48</v>
      </c>
    </row>
    <row r="8" spans="1:5" ht="12.75">
      <c r="A8" s="20" t="s">
        <v>4</v>
      </c>
      <c r="B8" s="20" t="s">
        <v>13</v>
      </c>
      <c r="C8" s="20" t="s">
        <v>47</v>
      </c>
      <c r="D8" s="21" t="s">
        <v>46</v>
      </c>
      <c r="E8" s="22" t="s">
        <v>48</v>
      </c>
    </row>
    <row r="9" spans="1:5" ht="12.75">
      <c r="A9" s="20" t="s">
        <v>4</v>
      </c>
      <c r="B9" s="20" t="s">
        <v>14</v>
      </c>
      <c r="C9" s="20" t="s">
        <v>49</v>
      </c>
      <c r="D9" s="21">
        <v>15437</v>
      </c>
      <c r="E9" s="22" t="s">
        <v>15</v>
      </c>
    </row>
    <row r="10" spans="1:5" ht="12.75">
      <c r="A10" s="8" t="s">
        <v>48</v>
      </c>
      <c r="B10" s="8" t="s">
        <v>48</v>
      </c>
      <c r="C10" s="8" t="s">
        <v>48</v>
      </c>
      <c r="D10" s="9"/>
      <c r="E10" s="10" t="s">
        <v>48</v>
      </c>
    </row>
    <row r="11" spans="1:5" ht="12.75">
      <c r="A11" s="20" t="s">
        <v>4</v>
      </c>
      <c r="B11" s="20" t="s">
        <v>22</v>
      </c>
      <c r="C11" s="20" t="s">
        <v>47</v>
      </c>
      <c r="D11" s="21">
        <v>18365</v>
      </c>
      <c r="E11" s="22" t="s">
        <v>48</v>
      </c>
    </row>
    <row r="12" spans="1:5" ht="12.75">
      <c r="A12" s="20" t="s">
        <v>4</v>
      </c>
      <c r="B12" s="20" t="s">
        <v>23</v>
      </c>
      <c r="C12" s="20" t="s">
        <v>49</v>
      </c>
      <c r="D12" s="21">
        <v>32737</v>
      </c>
      <c r="E12" s="22" t="s">
        <v>24</v>
      </c>
    </row>
    <row r="13" spans="1:5" ht="12.75">
      <c r="A13" s="8" t="s">
        <v>48</v>
      </c>
      <c r="B13" s="8" t="s">
        <v>48</v>
      </c>
      <c r="C13" s="8" t="s">
        <v>48</v>
      </c>
      <c r="D13" s="9"/>
      <c r="E13" s="10" t="s">
        <v>48</v>
      </c>
    </row>
    <row r="14" spans="1:5" ht="12.75">
      <c r="A14" s="20" t="s">
        <v>4</v>
      </c>
      <c r="B14" s="20" t="s">
        <v>25</v>
      </c>
      <c r="C14" s="20" t="s">
        <v>47</v>
      </c>
      <c r="D14" s="21">
        <v>19962</v>
      </c>
      <c r="E14" s="22" t="s">
        <v>48</v>
      </c>
    </row>
    <row r="15" spans="1:5" ht="12.75">
      <c r="A15" s="20" t="s">
        <v>4</v>
      </c>
      <c r="B15" s="20" t="s">
        <v>26</v>
      </c>
      <c r="C15" s="20" t="s">
        <v>49</v>
      </c>
      <c r="D15" s="21">
        <v>36464</v>
      </c>
      <c r="E15" s="22" t="s">
        <v>27</v>
      </c>
    </row>
    <row r="16" spans="1:5" s="27" customFormat="1" ht="12.75">
      <c r="A16" s="24"/>
      <c r="B16" s="24"/>
      <c r="C16" s="24"/>
      <c r="D16" s="25"/>
      <c r="E16" s="26"/>
    </row>
    <row r="17" spans="1:5" ht="25.5">
      <c r="A17" s="20" t="s">
        <v>4</v>
      </c>
      <c r="B17" s="20" t="s">
        <v>30</v>
      </c>
      <c r="C17" s="20" t="s">
        <v>47</v>
      </c>
      <c r="D17" s="21">
        <v>43916</v>
      </c>
      <c r="E17" s="22" t="s">
        <v>48</v>
      </c>
    </row>
    <row r="18" spans="1:5" ht="12.75">
      <c r="A18" s="20" t="s">
        <v>4</v>
      </c>
      <c r="B18" s="20" t="s">
        <v>31</v>
      </c>
      <c r="C18" s="20" t="s">
        <v>49</v>
      </c>
      <c r="D18" s="21">
        <v>82243</v>
      </c>
      <c r="E18" s="23">
        <f>SUM(D17:D18)</f>
        <v>126159</v>
      </c>
    </row>
    <row r="19" spans="1:5" ht="12.75">
      <c r="A19" s="8" t="s">
        <v>48</v>
      </c>
      <c r="B19" s="8" t="s">
        <v>48</v>
      </c>
      <c r="C19" s="8" t="s">
        <v>48</v>
      </c>
      <c r="D19" s="9"/>
      <c r="E19" s="10" t="s">
        <v>48</v>
      </c>
    </row>
    <row r="20" spans="1:5" ht="12.75">
      <c r="A20" s="20" t="s">
        <v>4</v>
      </c>
      <c r="B20" s="20" t="s">
        <v>33</v>
      </c>
      <c r="C20" s="20" t="s">
        <v>47</v>
      </c>
      <c r="D20" s="21">
        <v>63346</v>
      </c>
      <c r="E20" s="22" t="s">
        <v>48</v>
      </c>
    </row>
    <row r="21" spans="1:5" ht="12.75">
      <c r="A21" s="20" t="s">
        <v>4</v>
      </c>
      <c r="B21" s="20" t="s">
        <v>34</v>
      </c>
      <c r="C21" s="20" t="s">
        <v>49</v>
      </c>
      <c r="D21" s="21">
        <v>182052</v>
      </c>
      <c r="E21" s="23">
        <f>SUM(D20:D21)</f>
        <v>245398</v>
      </c>
    </row>
    <row r="22" spans="1:5" ht="12.75">
      <c r="A22" s="8" t="s">
        <v>48</v>
      </c>
      <c r="B22" s="8" t="s">
        <v>48</v>
      </c>
      <c r="C22" s="8" t="s">
        <v>48</v>
      </c>
      <c r="D22" s="9"/>
      <c r="E22" s="10" t="s">
        <v>48</v>
      </c>
    </row>
    <row r="23" spans="1:5" ht="12.75">
      <c r="A23" s="20" t="s">
        <v>4</v>
      </c>
      <c r="B23" s="20" t="s">
        <v>43</v>
      </c>
      <c r="C23" s="20" t="s">
        <v>47</v>
      </c>
      <c r="D23" s="21">
        <v>47642</v>
      </c>
      <c r="E23" s="22" t="s">
        <v>48</v>
      </c>
    </row>
    <row r="24" spans="1:5" ht="12.75">
      <c r="A24" s="20" t="s">
        <v>4</v>
      </c>
      <c r="B24" s="20" t="s">
        <v>44</v>
      </c>
      <c r="C24" s="20" t="s">
        <v>49</v>
      </c>
      <c r="D24" s="21">
        <v>174866</v>
      </c>
      <c r="E24" s="23">
        <f>SUM(D23:D24)</f>
        <v>222508</v>
      </c>
    </row>
    <row r="25" spans="1:5" s="27" customFormat="1" ht="12.75">
      <c r="A25" s="24"/>
      <c r="B25" s="24"/>
      <c r="C25" s="24"/>
      <c r="D25" s="25"/>
      <c r="E25" s="28"/>
    </row>
    <row r="26" spans="1:5" ht="25.5">
      <c r="A26" s="8" t="s">
        <v>4</v>
      </c>
      <c r="B26" s="8" t="s">
        <v>12</v>
      </c>
      <c r="C26" s="8" t="s">
        <v>49</v>
      </c>
      <c r="D26" s="9">
        <v>22091</v>
      </c>
      <c r="E26" s="10"/>
    </row>
    <row r="27" spans="1:5" ht="12.75">
      <c r="A27" s="8" t="s">
        <v>4</v>
      </c>
      <c r="B27" s="8" t="s">
        <v>20</v>
      </c>
      <c r="C27" s="8" t="s">
        <v>49</v>
      </c>
      <c r="D27" s="9">
        <v>16236</v>
      </c>
      <c r="E27" s="10" t="s">
        <v>48</v>
      </c>
    </row>
    <row r="28" spans="1:5" ht="12.75">
      <c r="A28" s="8" t="s">
        <v>4</v>
      </c>
      <c r="B28" s="8" t="s">
        <v>5</v>
      </c>
      <c r="C28" s="8" t="s">
        <v>47</v>
      </c>
      <c r="D28" s="9">
        <v>44448</v>
      </c>
      <c r="E28" s="10"/>
    </row>
    <row r="29" spans="1:5" ht="12.75">
      <c r="A29" s="8" t="s">
        <v>4</v>
      </c>
      <c r="B29" s="8" t="s">
        <v>21</v>
      </c>
      <c r="C29" s="8" t="s">
        <v>49</v>
      </c>
      <c r="D29" s="9">
        <v>65741</v>
      </c>
      <c r="E29" s="10"/>
    </row>
    <row r="30" spans="1:5" ht="12.75">
      <c r="A30" s="8" t="s">
        <v>4</v>
      </c>
      <c r="B30" s="8" t="s">
        <v>6</v>
      </c>
      <c r="C30" s="8" t="s">
        <v>47</v>
      </c>
      <c r="D30" s="9">
        <v>18897</v>
      </c>
      <c r="E30" s="10"/>
    </row>
    <row r="31" spans="1:5" ht="25.5">
      <c r="A31" s="8" t="s">
        <v>4</v>
      </c>
      <c r="B31" s="8" t="s">
        <v>41</v>
      </c>
      <c r="C31" s="8" t="s">
        <v>49</v>
      </c>
      <c r="D31" s="9">
        <v>116311</v>
      </c>
      <c r="E31" s="10"/>
    </row>
    <row r="32" spans="1:5" ht="12.75">
      <c r="A32" s="8" t="s">
        <v>4</v>
      </c>
      <c r="B32" s="8" t="s">
        <v>17</v>
      </c>
      <c r="C32" s="8" t="s">
        <v>49</v>
      </c>
      <c r="D32" s="9">
        <v>11445</v>
      </c>
      <c r="E32" s="10" t="s">
        <v>48</v>
      </c>
    </row>
    <row r="33" spans="1:5" ht="12.75">
      <c r="A33" s="8" t="s">
        <v>4</v>
      </c>
      <c r="B33" s="8" t="s">
        <v>16</v>
      </c>
      <c r="C33" s="8" t="s">
        <v>47</v>
      </c>
      <c r="D33" s="9">
        <v>106197</v>
      </c>
      <c r="E33" s="10" t="s">
        <v>48</v>
      </c>
    </row>
    <row r="34" spans="1:5" ht="12.75">
      <c r="A34" s="8" t="s">
        <v>4</v>
      </c>
      <c r="B34" s="8" t="s">
        <v>57</v>
      </c>
      <c r="C34" s="8" t="s">
        <v>47</v>
      </c>
      <c r="D34" s="9">
        <v>44715</v>
      </c>
      <c r="E34" s="10" t="s">
        <v>48</v>
      </c>
    </row>
    <row r="35" spans="1:5" ht="12.75">
      <c r="A35" s="8" t="s">
        <v>4</v>
      </c>
      <c r="B35" s="8" t="s">
        <v>37</v>
      </c>
      <c r="C35" s="8" t="s">
        <v>49</v>
      </c>
      <c r="D35" s="9">
        <v>19962</v>
      </c>
      <c r="E35" s="10" t="s">
        <v>48</v>
      </c>
    </row>
    <row r="36" spans="1:5" ht="12.75">
      <c r="A36" s="8" t="s">
        <v>4</v>
      </c>
      <c r="B36" s="8" t="s">
        <v>50</v>
      </c>
      <c r="C36" s="8" t="s">
        <v>47</v>
      </c>
      <c r="D36" s="9">
        <v>14106</v>
      </c>
      <c r="E36" s="10"/>
    </row>
    <row r="37" spans="1:5" ht="12.75">
      <c r="A37" s="8" t="s">
        <v>4</v>
      </c>
      <c r="B37" s="8" t="s">
        <v>18</v>
      </c>
      <c r="C37" s="8" t="s">
        <v>49</v>
      </c>
      <c r="D37" s="9">
        <v>57224</v>
      </c>
      <c r="E37" s="10" t="s">
        <v>48</v>
      </c>
    </row>
    <row r="38" spans="1:5" ht="12.75">
      <c r="A38" s="8" t="s">
        <v>4</v>
      </c>
      <c r="B38" s="8" t="s">
        <v>51</v>
      </c>
      <c r="C38" s="8" t="s">
        <v>47</v>
      </c>
      <c r="D38" s="9">
        <v>57224</v>
      </c>
      <c r="E38" s="10" t="s">
        <v>48</v>
      </c>
    </row>
    <row r="39" spans="1:5" ht="12.75">
      <c r="A39" s="8" t="s">
        <v>4</v>
      </c>
      <c r="B39" s="8" t="s">
        <v>45</v>
      </c>
      <c r="C39" s="8" t="s">
        <v>49</v>
      </c>
      <c r="D39" s="9">
        <v>10380</v>
      </c>
      <c r="E39" s="10"/>
    </row>
    <row r="40" spans="1:5" ht="12.75">
      <c r="A40" s="8" t="s">
        <v>4</v>
      </c>
      <c r="B40" s="8" t="s">
        <v>32</v>
      </c>
      <c r="C40" s="8" t="s">
        <v>49</v>
      </c>
      <c r="D40" s="9">
        <v>19430</v>
      </c>
      <c r="E40" s="10"/>
    </row>
    <row r="41" spans="1:5" ht="12.75">
      <c r="A41" s="8" t="s">
        <v>4</v>
      </c>
      <c r="B41" s="8" t="s">
        <v>62</v>
      </c>
      <c r="C41" s="8" t="s">
        <v>47</v>
      </c>
      <c r="D41" s="9">
        <v>38859</v>
      </c>
      <c r="E41" s="10" t="s">
        <v>48</v>
      </c>
    </row>
    <row r="42" spans="1:5" ht="12.75">
      <c r="A42" s="8" t="s">
        <v>4</v>
      </c>
      <c r="B42" s="8" t="s">
        <v>52</v>
      </c>
      <c r="C42" s="8" t="s">
        <v>49</v>
      </c>
      <c r="D42" s="9">
        <v>18631</v>
      </c>
      <c r="E42" s="10"/>
    </row>
    <row r="43" spans="1:5" ht="12.75">
      <c r="A43" s="8" t="s">
        <v>4</v>
      </c>
      <c r="B43" s="8" t="s">
        <v>55</v>
      </c>
      <c r="C43" s="8" t="s">
        <v>47</v>
      </c>
      <c r="D43" s="9">
        <v>19696</v>
      </c>
      <c r="E43" s="10"/>
    </row>
    <row r="44" spans="1:5" ht="12.75">
      <c r="A44" s="8" t="s">
        <v>4</v>
      </c>
      <c r="B44" s="8" t="s">
        <v>35</v>
      </c>
      <c r="C44" s="8" t="s">
        <v>47</v>
      </c>
      <c r="D44" s="9">
        <v>10380</v>
      </c>
      <c r="E44" s="10"/>
    </row>
    <row r="45" spans="1:5" ht="12.75">
      <c r="A45" s="8" t="s">
        <v>4</v>
      </c>
      <c r="B45" s="8" t="s">
        <v>56</v>
      </c>
      <c r="C45" s="8" t="s">
        <v>47</v>
      </c>
      <c r="D45" s="9">
        <v>17833</v>
      </c>
      <c r="E45" s="10" t="s">
        <v>48</v>
      </c>
    </row>
    <row r="46" spans="1:5" ht="12.75">
      <c r="A46" s="8" t="s">
        <v>4</v>
      </c>
      <c r="B46" s="8" t="s">
        <v>28</v>
      </c>
      <c r="C46" s="8" t="s">
        <v>49</v>
      </c>
      <c r="D46" s="9">
        <v>23954</v>
      </c>
      <c r="E46" s="10" t="s">
        <v>48</v>
      </c>
    </row>
    <row r="47" spans="1:5" ht="12.75">
      <c r="A47" s="8" t="s">
        <v>4</v>
      </c>
      <c r="B47" s="8" t="s">
        <v>60</v>
      </c>
      <c r="C47" s="8" t="s">
        <v>47</v>
      </c>
      <c r="D47" s="9">
        <v>13042</v>
      </c>
      <c r="E47" s="10"/>
    </row>
    <row r="48" spans="1:5" ht="12.75">
      <c r="A48" s="8" t="s">
        <v>4</v>
      </c>
      <c r="B48" s="8" t="s">
        <v>36</v>
      </c>
      <c r="C48" s="8" t="s">
        <v>47</v>
      </c>
      <c r="D48" s="9">
        <v>34601</v>
      </c>
      <c r="E48" s="10" t="s">
        <v>48</v>
      </c>
    </row>
    <row r="49" spans="1:5" ht="12.75">
      <c r="A49" s="8" t="s">
        <v>4</v>
      </c>
      <c r="B49" s="8" t="s">
        <v>29</v>
      </c>
      <c r="C49" s="8" t="s">
        <v>49</v>
      </c>
      <c r="D49" s="9">
        <v>16236</v>
      </c>
      <c r="E49" s="10"/>
    </row>
    <row r="50" spans="1:5" ht="12.75">
      <c r="A50" s="8" t="s">
        <v>4</v>
      </c>
      <c r="B50" s="8" t="s">
        <v>39</v>
      </c>
      <c r="C50" s="8" t="s">
        <v>47</v>
      </c>
      <c r="D50" s="9">
        <v>13574</v>
      </c>
      <c r="E50" s="10"/>
    </row>
    <row r="51" spans="1:5" ht="12.75">
      <c r="A51" s="8" t="s">
        <v>4</v>
      </c>
      <c r="B51" s="8" t="s">
        <v>40</v>
      </c>
      <c r="C51" s="8" t="s">
        <v>47</v>
      </c>
      <c r="D51" s="9">
        <v>22091</v>
      </c>
      <c r="E51" s="10"/>
    </row>
    <row r="52" spans="1:5" ht="12.75">
      <c r="A52" s="8" t="s">
        <v>4</v>
      </c>
      <c r="B52" s="8" t="s">
        <v>38</v>
      </c>
      <c r="C52" s="8" t="s">
        <v>49</v>
      </c>
      <c r="D52" s="9">
        <v>11711</v>
      </c>
      <c r="E52" s="10"/>
    </row>
    <row r="53" spans="1:5" ht="12.75">
      <c r="A53" s="8" t="s">
        <v>4</v>
      </c>
      <c r="B53" s="8" t="s">
        <v>59</v>
      </c>
      <c r="C53" s="8" t="s">
        <v>47</v>
      </c>
      <c r="D53" s="9">
        <v>10380</v>
      </c>
      <c r="E53" s="10"/>
    </row>
    <row r="54" spans="1:5" ht="12.75">
      <c r="A54" s="8" t="s">
        <v>4</v>
      </c>
      <c r="B54" s="8" t="s">
        <v>42</v>
      </c>
      <c r="C54" s="8" t="s">
        <v>47</v>
      </c>
      <c r="D54" s="9">
        <v>12509</v>
      </c>
      <c r="E54" s="10"/>
    </row>
    <row r="55" spans="1:5" ht="12.75">
      <c r="A55" s="8" t="s">
        <v>4</v>
      </c>
      <c r="B55" s="8" t="s">
        <v>19</v>
      </c>
      <c r="C55" s="8" t="s">
        <v>49</v>
      </c>
      <c r="D55" s="9">
        <v>15969</v>
      </c>
      <c r="E55" s="10"/>
    </row>
    <row r="56" spans="1:5" ht="12.75">
      <c r="A56" s="8" t="s">
        <v>48</v>
      </c>
      <c r="B56" s="8" t="s">
        <v>48</v>
      </c>
      <c r="C56" s="8" t="s">
        <v>48</v>
      </c>
      <c r="D56" s="9"/>
      <c r="E56" s="10" t="s">
        <v>48</v>
      </c>
    </row>
    <row r="57" spans="1:5" ht="12.75">
      <c r="A57" s="8"/>
      <c r="B57" s="18" t="s">
        <v>53</v>
      </c>
      <c r="C57" s="18"/>
      <c r="D57" s="19">
        <f>SUM(D2:D55)</f>
        <v>1806681</v>
      </c>
      <c r="E57" s="10"/>
    </row>
    <row r="58" spans="1:5" ht="12.75">
      <c r="A58" s="8"/>
      <c r="B58" s="11"/>
      <c r="C58" s="11"/>
      <c r="D58" s="12"/>
      <c r="E58" s="10"/>
    </row>
    <row r="59" spans="1:5" ht="12.75">
      <c r="A59" s="8"/>
      <c r="B59" s="11" t="s">
        <v>54</v>
      </c>
      <c r="C59" s="11"/>
      <c r="D59" s="12">
        <f>+D61-D57</f>
        <v>3165819</v>
      </c>
      <c r="E59" s="10"/>
    </row>
    <row r="60" spans="1:5" ht="12.75">
      <c r="A60" s="8"/>
      <c r="B60" s="11"/>
      <c r="C60" s="11"/>
      <c r="D60" s="12"/>
      <c r="E60" s="10"/>
    </row>
    <row r="61" spans="1:5" ht="12.75" customHeight="1">
      <c r="A61" s="8"/>
      <c r="B61" s="18" t="s">
        <v>58</v>
      </c>
      <c r="C61" s="18"/>
      <c r="D61" s="19">
        <v>4972500</v>
      </c>
      <c r="E61" s="10"/>
    </row>
    <row r="62" spans="1:4" ht="12.75">
      <c r="A62" s="15"/>
      <c r="B62" s="15"/>
      <c r="C62" s="15"/>
      <c r="D62" s="15"/>
    </row>
    <row r="63" spans="1:5" ht="69.75" customHeight="1">
      <c r="A63" s="29" t="s">
        <v>63</v>
      </c>
      <c r="B63" s="30"/>
      <c r="C63" s="30"/>
      <c r="D63" s="30"/>
      <c r="E63" s="31"/>
    </row>
    <row r="64" spans="1:5" ht="69.75" customHeight="1">
      <c r="A64" s="32" t="s">
        <v>64</v>
      </c>
      <c r="B64" s="30"/>
      <c r="C64" s="30"/>
      <c r="D64" s="30"/>
      <c r="E64" s="31"/>
    </row>
  </sheetData>
  <mergeCells count="2">
    <mergeCell ref="A63:E63"/>
    <mergeCell ref="A64:E64"/>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